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irectors Office\Finance and Operations\Finance Shared Perm\Finance Reports\Budgets\Budgets FY28\IDB\"/>
    </mc:Choice>
  </mc:AlternateContent>
  <xr:revisionPtr revIDLastSave="0" documentId="8_{89ECEB11-37F9-41A3-ABCC-2A36C77B1844}" xr6:coauthVersionLast="47" xr6:coauthVersionMax="47" xr10:uidLastSave="{00000000-0000-0000-0000-000000000000}"/>
  <bookViews>
    <workbookView xWindow="1185" yWindow="4185" windowWidth="21600" windowHeight="10500" xr2:uid="{00000000-000D-0000-FFFF-FFFF00000000}"/>
  </bookViews>
  <sheets>
    <sheet name="General Fund" sheetId="34" r:id="rId1"/>
    <sheet name="GF - Must Do with Change" sheetId="35" state="hidden" r:id="rId2"/>
  </sheets>
  <definedNames>
    <definedName name="_xlnm.Print_Area" localSheetId="0">'General Fund'!$A$1:$H$18</definedName>
    <definedName name="_xlnm.Print_Area" localSheetId="1">'GF - Must Do with Change'!$A$1:$B$44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4" l="1"/>
  <c r="B40" i="35" l="1"/>
  <c r="B44" i="35" s="1"/>
  <c r="E36" i="35"/>
</calcChain>
</file>

<file path=xl/sharedStrings.xml><?xml version="1.0" encoding="utf-8"?>
<sst xmlns="http://schemas.openxmlformats.org/spreadsheetml/2006/main" count="138" uniqueCount="76">
  <si>
    <t>Agency</t>
  </si>
  <si>
    <t>New or existing program</t>
  </si>
  <si>
    <t>One-time or Ongoing</t>
  </si>
  <si>
    <t>New FTE?</t>
  </si>
  <si>
    <t>Explanation</t>
  </si>
  <si>
    <t xml:space="preserve">Friday, December 30, 2022		</t>
  </si>
  <si>
    <t>General Fund</t>
  </si>
  <si>
    <t>FY24</t>
  </si>
  <si>
    <t>State Supplemental Aid (2.5%) &amp; Teacher Salary Supplement (3%)</t>
  </si>
  <si>
    <t>Transportation Equity (2.5%)</t>
  </si>
  <si>
    <t>Regents (2.5%)</t>
  </si>
  <si>
    <t>Community Colleges (2.5%)</t>
  </si>
  <si>
    <t>Tuition Grants (2.5%)</t>
  </si>
  <si>
    <t>Courts</t>
  </si>
  <si>
    <t>Legislature</t>
  </si>
  <si>
    <t>Mental Health</t>
  </si>
  <si>
    <t>Medicaid</t>
  </si>
  <si>
    <t>CHIP</t>
  </si>
  <si>
    <t>MVE Move to DPS</t>
  </si>
  <si>
    <t>Nursing Home Rebasing</t>
  </si>
  <si>
    <t>Salary Adjustment - all to 3%</t>
  </si>
  <si>
    <t>OCIO (New Appropriation)</t>
  </si>
  <si>
    <t>Maternal Health</t>
  </si>
  <si>
    <t>Other GOV</t>
  </si>
  <si>
    <t>•IGOV - General Office ($500K)</t>
  </si>
  <si>
    <t>•HHS - CCUSO ($1M)</t>
  </si>
  <si>
    <t>•HHS - Child &amp; Family Services ($2M)</t>
  </si>
  <si>
    <t>•HHS - Cherokee/Indpendence MHI ($500K)</t>
  </si>
  <si>
    <t>•HHS - Office of the Public Guardian ($500K)</t>
  </si>
  <si>
    <t>•DOC - Institution/CBC Districts (Utilities) ($1.8M)</t>
  </si>
  <si>
    <t>•DOC - Hepatitis C Treatment ($750K)</t>
  </si>
  <si>
    <t>•HSEM - Disaster Case Advocacy ($150K)</t>
  </si>
  <si>
    <t>•IEDA/IFA - HCBS Rent Subsidy ($215K)</t>
  </si>
  <si>
    <t>•DOE - Preserving and Opening Iowa PBS's Historical Video Archives - Phase 2 ($92K)</t>
  </si>
  <si>
    <t>•DOE - National Guard Scholarships ($1.9M)</t>
  </si>
  <si>
    <t>•DPS - Managing Body-Worn Camera Data ($75K)</t>
  </si>
  <si>
    <t>•BOP - Making the Board Full Time ($200K)</t>
  </si>
  <si>
    <t>•BOP - Funding for In-Person Parole Hearings ($12K)</t>
  </si>
  <si>
    <t>•PERB - Making the Board Part-Time (-$200K)</t>
  </si>
  <si>
    <t>•IPCC ($250K)</t>
  </si>
  <si>
    <t>Farm/Freedom ($500K)</t>
  </si>
  <si>
    <t>ESAs (Could be ARPA)</t>
  </si>
  <si>
    <t>DIA Health Facilities Division Removal of State Match for CARES Dollars</t>
  </si>
  <si>
    <t>IDR Property Tax Credits</t>
  </si>
  <si>
    <t>IDR Commercial Industrial Property Tax Credit</t>
  </si>
  <si>
    <t>TOTAL SPEND</t>
  </si>
  <si>
    <t>2% spending growth</t>
  </si>
  <si>
    <t>2.5% spending growth</t>
  </si>
  <si>
    <t>3% spending growth</t>
  </si>
  <si>
    <t>CURRENT SPEND PERCENTAGE</t>
  </si>
  <si>
    <t>FY26 Requested Increase</t>
  </si>
  <si>
    <t>GF</t>
  </si>
  <si>
    <t>Existing</t>
  </si>
  <si>
    <t>Ongoing</t>
  </si>
  <si>
    <t>No</t>
  </si>
  <si>
    <t>Fund Source (GF, RIIF, etc.)</t>
  </si>
  <si>
    <t>IDB</t>
  </si>
  <si>
    <t>SFY28 Requests Above OR Below Status-Quo</t>
  </si>
  <si>
    <t>Unit</t>
  </si>
  <si>
    <t>Multiple</t>
  </si>
  <si>
    <t>New Instructors</t>
  </si>
  <si>
    <t>Mental Health Counselors</t>
  </si>
  <si>
    <t>Salary/Benefit increases for existing FTE's</t>
  </si>
  <si>
    <t>RE11</t>
  </si>
  <si>
    <t>New Deputy Director Position</t>
  </si>
  <si>
    <t>Transportation benefits (parking and bus passes)</t>
  </si>
  <si>
    <t>FOPR</t>
  </si>
  <si>
    <t>Field Operations intern that was not budgeted in current fiscal year</t>
  </si>
  <si>
    <t>Travel funding for additional staff to accompany Director</t>
  </si>
  <si>
    <t>Inflationary increases to operational costs</t>
  </si>
  <si>
    <t>Contract with Aira for services provided to staff for special accommodations</t>
  </si>
  <si>
    <t>Driver mileage reimbursement increase</t>
  </si>
  <si>
    <t>One-time</t>
  </si>
  <si>
    <t>Replacement cycle of fire extinguishers at IDB building</t>
  </si>
  <si>
    <t>CIRC</t>
  </si>
  <si>
    <t>Travel funding for Library (check with Sarah)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</si>
</sst>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i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1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3" fillId="2" borderId="1" xfId="0" applyFont="1" applyFill="1" applyBorder="1"/>
    <xf numFmtId="0" fontId="6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10" fillId="2" borderId="1" xfId="0" applyFont="1" applyFill="1" applyBorder="1"/>
    <xf numFmtId="10" fontId="10" fillId="2" borderId="1" xfId="0" applyNumberFormat="1" applyFont="1" applyFill="1" applyBorder="1"/>
    <xf numFmtId="0" fontId="8" fillId="3" borderId="4" xfId="0" applyFont="1" applyFill="1" applyBorder="1" applyAlignment="1">
      <alignment horizontal="center" wrapText="1"/>
    </xf>
    <xf numFmtId="42" fontId="8" fillId="3" borderId="4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42" fontId="0" fillId="0" borderId="3" xfId="0" applyNumberFormat="1" applyBorder="1" applyAlignment="1">
      <alignment horizontal="center" wrapText="1"/>
    </xf>
    <xf numFmtId="42" fontId="0" fillId="0" borderId="1" xfId="0" applyNumberFormat="1" applyBorder="1" applyAlignment="1">
      <alignment horizontal="center" wrapText="1"/>
    </xf>
    <xf numFmtId="42" fontId="0" fillId="0" borderId="2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2" fontId="0" fillId="0" borderId="0" xfId="0" applyNumberFormat="1"/>
    <xf numFmtId="0" fontId="0" fillId="0" borderId="0" xfId="0" applyAlignment="1">
      <alignment horizontal="center" wrapText="1"/>
    </xf>
    <xf numFmtId="44" fontId="0" fillId="0" borderId="0" xfId="2" applyFont="1" applyAlignment="1"/>
    <xf numFmtId="44" fontId="8" fillId="0" borderId="0" xfId="2" applyFont="1" applyAlignment="1"/>
    <xf numFmtId="0" fontId="0" fillId="0" borderId="10" xfId="0" applyBorder="1" applyAlignment="1">
      <alignment horizontal="center" wrapText="1"/>
    </xf>
    <xf numFmtId="42" fontId="0" fillId="0" borderId="9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64" fontId="0" fillId="0" borderId="10" xfId="2" applyNumberFormat="1" applyFont="1" applyBorder="1" applyAlignment="1">
      <alignment horizontal="left" wrapText="1"/>
    </xf>
    <xf numFmtId="0" fontId="0" fillId="0" borderId="15" xfId="0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2" fontId="0" fillId="0" borderId="15" xfId="0" applyNumberFormat="1" applyBorder="1" applyAlignment="1">
      <alignment horizontal="center" wrapText="1"/>
    </xf>
  </cellXfs>
  <cellStyles count="3">
    <cellStyle name="Currency" xfId="2" builtinId="4"/>
    <cellStyle name="Normal" xfId="0" builtinId="0"/>
    <cellStyle name="Normal 2" xfId="1" xr:uid="{5B096EDD-A8D6-4295-A3D9-70F1EF9CA17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9429-AB41-DE43-949C-516B55E5FA39}">
  <sheetPr>
    <pageSetUpPr fitToPage="1"/>
  </sheetPr>
  <dimension ref="A1:K21"/>
  <sheetViews>
    <sheetView tabSelected="1" zoomScaleNormal="100" workbookViewId="0">
      <pane ySplit="2" topLeftCell="A3" activePane="bottomLeft" state="frozen"/>
      <selection pane="bottomLeft" activeCell="D8" sqref="D3:D8"/>
    </sheetView>
  </sheetViews>
  <sheetFormatPr defaultColWidth="9.140625" defaultRowHeight="15" x14ac:dyDescent="0.25"/>
  <cols>
    <col min="1" max="1" width="19.28515625" style="25" customWidth="1"/>
    <col min="2" max="2" width="23" style="25" customWidth="1"/>
    <col min="3" max="3" width="12.42578125" style="26" customWidth="1"/>
    <col min="4" max="4" width="18.42578125" style="27" customWidth="1"/>
    <col min="5" max="5" width="11.42578125" style="26" customWidth="1"/>
    <col min="6" max="6" width="10" style="26" customWidth="1"/>
    <col min="7" max="7" width="9.7109375" style="28" customWidth="1"/>
    <col min="8" max="8" width="146.7109375" style="25" bestFit="1" customWidth="1"/>
    <col min="9" max="9" width="12.5703125" bestFit="1" customWidth="1"/>
    <col min="10" max="11" width="11.5703125" bestFit="1" customWidth="1"/>
  </cols>
  <sheetData>
    <row r="1" spans="1:11" ht="18.75" customHeight="1" x14ac:dyDescent="0.3">
      <c r="A1" s="43" t="s">
        <v>57</v>
      </c>
      <c r="B1" s="43"/>
      <c r="C1" s="43"/>
      <c r="D1" s="43"/>
      <c r="E1" s="43"/>
      <c r="F1" s="43"/>
      <c r="G1" s="43"/>
      <c r="H1" s="43"/>
    </row>
    <row r="2" spans="1:11" ht="45" x14ac:dyDescent="0.25">
      <c r="A2" s="15" t="s">
        <v>0</v>
      </c>
      <c r="B2" s="15" t="s">
        <v>58</v>
      </c>
      <c r="C2" s="15" t="s">
        <v>55</v>
      </c>
      <c r="D2" s="16" t="s">
        <v>50</v>
      </c>
      <c r="E2" s="15" t="s">
        <v>1</v>
      </c>
      <c r="F2" s="15" t="s">
        <v>2</v>
      </c>
      <c r="G2" s="15" t="s">
        <v>3</v>
      </c>
      <c r="H2" s="36" t="s">
        <v>4</v>
      </c>
    </row>
    <row r="3" spans="1:11" x14ac:dyDescent="0.25">
      <c r="A3" s="17" t="s">
        <v>56</v>
      </c>
      <c r="B3" s="18" t="s">
        <v>59</v>
      </c>
      <c r="C3" s="18" t="s">
        <v>51</v>
      </c>
      <c r="D3" s="19">
        <v>500000</v>
      </c>
      <c r="E3" s="18" t="s">
        <v>52</v>
      </c>
      <c r="F3" s="18" t="s">
        <v>53</v>
      </c>
      <c r="G3" s="35" t="s">
        <v>54</v>
      </c>
      <c r="H3" s="37" t="s">
        <v>60</v>
      </c>
    </row>
    <row r="4" spans="1:11" x14ac:dyDescent="0.25">
      <c r="A4" s="17" t="s">
        <v>56</v>
      </c>
      <c r="B4" s="18" t="s">
        <v>59</v>
      </c>
      <c r="C4" s="18" t="s">
        <v>51</v>
      </c>
      <c r="D4" s="20">
        <v>143353.60000000001</v>
      </c>
      <c r="E4" s="18" t="s">
        <v>52</v>
      </c>
      <c r="F4" s="18" t="s">
        <v>53</v>
      </c>
      <c r="G4" s="35" t="s">
        <v>54</v>
      </c>
      <c r="H4" s="38" t="s">
        <v>61</v>
      </c>
    </row>
    <row r="5" spans="1:11" x14ac:dyDescent="0.25">
      <c r="A5" s="17" t="s">
        <v>56</v>
      </c>
      <c r="B5" s="18" t="s">
        <v>59</v>
      </c>
      <c r="C5" s="18" t="s">
        <v>51</v>
      </c>
      <c r="D5" s="21">
        <v>438878</v>
      </c>
      <c r="E5" s="18" t="s">
        <v>52</v>
      </c>
      <c r="F5" s="18" t="s">
        <v>53</v>
      </c>
      <c r="G5" s="35" t="s">
        <v>54</v>
      </c>
      <c r="H5" s="39" t="s">
        <v>62</v>
      </c>
    </row>
    <row r="6" spans="1:11" x14ac:dyDescent="0.25">
      <c r="A6" s="17" t="s">
        <v>56</v>
      </c>
      <c r="B6" s="18" t="s">
        <v>63</v>
      </c>
      <c r="C6" s="18" t="s">
        <v>51</v>
      </c>
      <c r="D6" s="21">
        <v>140370</v>
      </c>
      <c r="E6" s="22" t="s">
        <v>52</v>
      </c>
      <c r="F6" s="22" t="s">
        <v>53</v>
      </c>
      <c r="G6" s="33" t="s">
        <v>54</v>
      </c>
      <c r="H6" s="24" t="s">
        <v>64</v>
      </c>
    </row>
    <row r="7" spans="1:11" x14ac:dyDescent="0.25">
      <c r="A7" s="17" t="s">
        <v>56</v>
      </c>
      <c r="B7" s="18" t="s">
        <v>59</v>
      </c>
      <c r="C7" s="31" t="s">
        <v>51</v>
      </c>
      <c r="D7" s="32">
        <v>15000</v>
      </c>
      <c r="E7" s="23" t="s">
        <v>52</v>
      </c>
      <c r="F7" s="23" t="s">
        <v>53</v>
      </c>
      <c r="G7" s="34" t="s">
        <v>54</v>
      </c>
      <c r="H7" s="24" t="s">
        <v>65</v>
      </c>
    </row>
    <row r="8" spans="1:11" x14ac:dyDescent="0.25">
      <c r="A8" s="17" t="s">
        <v>56</v>
      </c>
      <c r="B8" s="18" t="s">
        <v>66</v>
      </c>
      <c r="C8" s="31" t="s">
        <v>51</v>
      </c>
      <c r="D8" s="40">
        <v>10000</v>
      </c>
      <c r="E8" s="31" t="s">
        <v>52</v>
      </c>
      <c r="F8" s="31" t="s">
        <v>53</v>
      </c>
      <c r="G8" s="41" t="s">
        <v>54</v>
      </c>
      <c r="H8" s="42" t="s">
        <v>67</v>
      </c>
    </row>
    <row r="9" spans="1:11" x14ac:dyDescent="0.25">
      <c r="A9" s="17" t="s">
        <v>56</v>
      </c>
      <c r="B9" s="18" t="s">
        <v>63</v>
      </c>
      <c r="C9" s="31" t="s">
        <v>51</v>
      </c>
      <c r="D9" s="45">
        <v>7000</v>
      </c>
      <c r="E9" s="31" t="s">
        <v>52</v>
      </c>
      <c r="F9" s="31" t="s">
        <v>53</v>
      </c>
      <c r="G9" s="41" t="s">
        <v>54</v>
      </c>
      <c r="H9" s="24" t="s">
        <v>68</v>
      </c>
    </row>
    <row r="10" spans="1:11" x14ac:dyDescent="0.25">
      <c r="A10" s="17" t="s">
        <v>56</v>
      </c>
      <c r="B10" s="18" t="s">
        <v>59</v>
      </c>
      <c r="C10" s="31" t="s">
        <v>51</v>
      </c>
      <c r="D10" s="45">
        <v>108991</v>
      </c>
      <c r="E10" s="31" t="s">
        <v>52</v>
      </c>
      <c r="F10" s="31" t="s">
        <v>53</v>
      </c>
      <c r="G10" s="41" t="s">
        <v>54</v>
      </c>
      <c r="H10" s="24" t="s">
        <v>69</v>
      </c>
    </row>
    <row r="11" spans="1:11" x14ac:dyDescent="0.25">
      <c r="A11" s="17" t="s">
        <v>56</v>
      </c>
      <c r="B11" s="18" t="s">
        <v>63</v>
      </c>
      <c r="C11" s="31" t="s">
        <v>51</v>
      </c>
      <c r="D11" s="45">
        <v>6000</v>
      </c>
      <c r="E11" s="31" t="s">
        <v>52</v>
      </c>
      <c r="F11" s="31" t="s">
        <v>53</v>
      </c>
      <c r="G11" s="41" t="s">
        <v>54</v>
      </c>
      <c r="H11" s="24" t="s">
        <v>70</v>
      </c>
    </row>
    <row r="12" spans="1:11" x14ac:dyDescent="0.25">
      <c r="A12" s="17" t="s">
        <v>56</v>
      </c>
      <c r="B12" s="18" t="s">
        <v>59</v>
      </c>
      <c r="C12" s="31" t="s">
        <v>51</v>
      </c>
      <c r="D12" s="45">
        <v>3000</v>
      </c>
      <c r="E12" s="31" t="s">
        <v>52</v>
      </c>
      <c r="F12" s="31" t="s">
        <v>53</v>
      </c>
      <c r="G12" s="41" t="s">
        <v>54</v>
      </c>
      <c r="H12" s="24" t="s">
        <v>71</v>
      </c>
    </row>
    <row r="13" spans="1:11" x14ac:dyDescent="0.25">
      <c r="A13" s="17" t="s">
        <v>56</v>
      </c>
      <c r="B13" s="18" t="s">
        <v>63</v>
      </c>
      <c r="C13" s="31" t="s">
        <v>51</v>
      </c>
      <c r="D13" s="45">
        <v>5000</v>
      </c>
      <c r="E13" s="31" t="s">
        <v>52</v>
      </c>
      <c r="F13" s="31" t="s">
        <v>72</v>
      </c>
      <c r="G13" s="41" t="s">
        <v>54</v>
      </c>
      <c r="H13" s="24" t="s">
        <v>73</v>
      </c>
    </row>
    <row r="14" spans="1:11" x14ac:dyDescent="0.25">
      <c r="A14" s="17" t="s">
        <v>56</v>
      </c>
      <c r="B14" s="18" t="s">
        <v>74</v>
      </c>
      <c r="C14" s="31" t="s">
        <v>51</v>
      </c>
      <c r="D14" s="40">
        <v>3000</v>
      </c>
      <c r="E14" s="31" t="s">
        <v>52</v>
      </c>
      <c r="F14" s="31" t="s">
        <v>53</v>
      </c>
      <c r="G14" s="41" t="s">
        <v>54</v>
      </c>
      <c r="H14" s="42" t="s">
        <v>75</v>
      </c>
    </row>
    <row r="15" spans="1:11" x14ac:dyDescent="0.25">
      <c r="A15" s="17"/>
      <c r="B15" s="18"/>
      <c r="C15" s="31"/>
      <c r="D15" s="40"/>
      <c r="E15" s="31"/>
      <c r="F15" s="31"/>
      <c r="G15" s="41"/>
      <c r="H15" s="42"/>
    </row>
    <row r="16" spans="1:11" x14ac:dyDescent="0.25">
      <c r="I16" s="29"/>
      <c r="J16" s="29"/>
      <c r="K16" s="29"/>
    </row>
    <row r="17" spans="4:11" x14ac:dyDescent="0.25">
      <c r="D17" s="27">
        <f>SUM(D3:D16)</f>
        <v>1380592.6</v>
      </c>
      <c r="I17" s="29"/>
      <c r="J17" s="29"/>
      <c r="K17" s="29"/>
    </row>
    <row r="18" spans="4:11" x14ac:dyDescent="0.25">
      <c r="I18" s="29"/>
      <c r="J18" s="29"/>
      <c r="K18" s="29"/>
    </row>
    <row r="19" spans="4:11" x14ac:dyDescent="0.25">
      <c r="I19" s="29"/>
      <c r="J19" s="29"/>
      <c r="K19" s="29"/>
    </row>
    <row r="20" spans="4:11" x14ac:dyDescent="0.25">
      <c r="I20" s="29"/>
      <c r="J20" s="29"/>
      <c r="K20" s="29"/>
    </row>
    <row r="21" spans="4:11" x14ac:dyDescent="0.25">
      <c r="I21" s="30"/>
      <c r="J21" s="30"/>
      <c r="K21" s="30"/>
    </row>
  </sheetData>
  <mergeCells count="1">
    <mergeCell ref="A1:H1"/>
  </mergeCells>
  <pageMargins left="0" right="0" top="0.75" bottom="0.75" header="0.3" footer="0.3"/>
  <pageSetup paperSize="5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2923-935F-4A65-BFDB-C561F04BDAED}">
  <dimension ref="A1:E44"/>
  <sheetViews>
    <sheetView workbookViewId="0">
      <selection activeCell="B5" sqref="B5"/>
    </sheetView>
  </sheetViews>
  <sheetFormatPr defaultColWidth="9.140625" defaultRowHeight="14.25" x14ac:dyDescent="0.2"/>
  <cols>
    <col min="1" max="1" width="59.7109375" style="1" customWidth="1"/>
    <col min="2" max="2" width="14.42578125" style="1" customWidth="1"/>
    <col min="3" max="3" width="16.7109375" style="1" customWidth="1"/>
    <col min="4" max="16384" width="9.140625" style="1"/>
  </cols>
  <sheetData>
    <row r="1" spans="1:3" ht="15.75" x14ac:dyDescent="0.25">
      <c r="A1" s="44" t="s">
        <v>5</v>
      </c>
      <c r="B1" s="44"/>
    </row>
    <row r="2" spans="1:3" ht="15.75" x14ac:dyDescent="0.25">
      <c r="A2" s="2" t="s">
        <v>6</v>
      </c>
      <c r="B2" s="2" t="s">
        <v>7</v>
      </c>
      <c r="C2" s="2"/>
    </row>
    <row r="3" spans="1:3" ht="30" x14ac:dyDescent="0.2">
      <c r="A3" s="3" t="s">
        <v>8</v>
      </c>
      <c r="B3" s="4">
        <v>82.8</v>
      </c>
      <c r="C3" s="4"/>
    </row>
    <row r="4" spans="1:3" ht="15" x14ac:dyDescent="0.2">
      <c r="A4" s="4" t="s">
        <v>9</v>
      </c>
      <c r="B4" s="4">
        <v>0.7</v>
      </c>
      <c r="C4" s="4"/>
    </row>
    <row r="5" spans="1:3" ht="15" x14ac:dyDescent="0.2">
      <c r="A5" s="4" t="s">
        <v>10</v>
      </c>
      <c r="B5" s="4">
        <v>12.5</v>
      </c>
      <c r="C5" s="4"/>
    </row>
    <row r="6" spans="1:3" ht="15" x14ac:dyDescent="0.2">
      <c r="A6" s="4" t="s">
        <v>11</v>
      </c>
      <c r="B6" s="4">
        <v>5.5</v>
      </c>
      <c r="C6" s="4"/>
    </row>
    <row r="7" spans="1:3" ht="15" x14ac:dyDescent="0.2">
      <c r="A7" s="4" t="s">
        <v>12</v>
      </c>
      <c r="B7" s="4">
        <v>1.5</v>
      </c>
      <c r="C7" s="4"/>
    </row>
    <row r="8" spans="1:3" ht="15" x14ac:dyDescent="0.2">
      <c r="A8" s="4" t="s">
        <v>13</v>
      </c>
      <c r="B8" s="4">
        <v>2.8</v>
      </c>
      <c r="C8" s="4"/>
    </row>
    <row r="9" spans="1:3" ht="15" x14ac:dyDescent="0.2">
      <c r="A9" s="4" t="s">
        <v>14</v>
      </c>
      <c r="B9" s="4">
        <v>0.5</v>
      </c>
      <c r="C9" s="4"/>
    </row>
    <row r="10" spans="1:3" ht="15" x14ac:dyDescent="0.2">
      <c r="A10" s="4" t="s">
        <v>15</v>
      </c>
      <c r="B10" s="4">
        <v>6.5</v>
      </c>
      <c r="C10" s="4"/>
    </row>
    <row r="11" spans="1:3" ht="15" x14ac:dyDescent="0.2">
      <c r="A11" s="4" t="s">
        <v>16</v>
      </c>
      <c r="B11" s="4">
        <v>0</v>
      </c>
      <c r="C11" s="4"/>
    </row>
    <row r="12" spans="1:3" ht="15" x14ac:dyDescent="0.2">
      <c r="A12" s="4" t="s">
        <v>17</v>
      </c>
      <c r="B12" s="4">
        <v>0</v>
      </c>
      <c r="C12" s="4"/>
    </row>
    <row r="13" spans="1:3" ht="15.75" x14ac:dyDescent="0.25">
      <c r="A13" s="4" t="s">
        <v>18</v>
      </c>
      <c r="B13" s="4">
        <v>15.7</v>
      </c>
      <c r="C13" s="5"/>
    </row>
    <row r="14" spans="1:3" ht="15" x14ac:dyDescent="0.2">
      <c r="A14" s="6" t="s">
        <v>19</v>
      </c>
      <c r="B14" s="6">
        <v>15</v>
      </c>
      <c r="C14" s="4"/>
    </row>
    <row r="15" spans="1:3" ht="15" x14ac:dyDescent="0.2">
      <c r="A15" s="6" t="s">
        <v>20</v>
      </c>
      <c r="B15" s="6">
        <v>24.7</v>
      </c>
      <c r="C15" s="4"/>
    </row>
    <row r="16" spans="1:3" ht="15" x14ac:dyDescent="0.2">
      <c r="A16" s="4" t="s">
        <v>21</v>
      </c>
      <c r="B16" s="4">
        <v>2</v>
      </c>
      <c r="C16" s="4"/>
    </row>
    <row r="17" spans="1:5" ht="15" x14ac:dyDescent="0.2">
      <c r="A17" s="6" t="s">
        <v>22</v>
      </c>
      <c r="B17" s="6">
        <v>2.9</v>
      </c>
      <c r="C17" s="4"/>
    </row>
    <row r="18" spans="1:5" ht="15.75" customHeight="1" x14ac:dyDescent="0.2">
      <c r="A18" s="7" t="s">
        <v>23</v>
      </c>
      <c r="B18" s="8">
        <v>10.199999999999999</v>
      </c>
      <c r="C18" s="4"/>
    </row>
    <row r="19" spans="1:5" ht="15.75" customHeight="1" x14ac:dyDescent="0.2">
      <c r="A19" s="9" t="s">
        <v>24</v>
      </c>
      <c r="B19" s="10"/>
      <c r="C19" s="4"/>
      <c r="E19" s="1">
        <v>0.5</v>
      </c>
    </row>
    <row r="20" spans="1:5" ht="16.5" customHeight="1" x14ac:dyDescent="0.2">
      <c r="A20" s="9" t="s">
        <v>25</v>
      </c>
      <c r="B20" s="10"/>
      <c r="C20" s="4"/>
      <c r="E20" s="1">
        <v>1</v>
      </c>
    </row>
    <row r="21" spans="1:5" ht="16.5" customHeight="1" x14ac:dyDescent="0.2">
      <c r="A21" s="9" t="s">
        <v>26</v>
      </c>
      <c r="B21" s="10"/>
      <c r="C21" s="4"/>
      <c r="E21" s="1">
        <v>2</v>
      </c>
    </row>
    <row r="22" spans="1:5" ht="16.5" customHeight="1" x14ac:dyDescent="0.2">
      <c r="A22" s="9" t="s">
        <v>27</v>
      </c>
      <c r="B22" s="10"/>
      <c r="C22" s="4"/>
      <c r="E22" s="1">
        <v>0.5</v>
      </c>
    </row>
    <row r="23" spans="1:5" ht="16.5" customHeight="1" x14ac:dyDescent="0.2">
      <c r="A23" s="9" t="s">
        <v>28</v>
      </c>
      <c r="B23" s="10"/>
      <c r="C23" s="4"/>
      <c r="E23" s="1">
        <v>0.5</v>
      </c>
    </row>
    <row r="24" spans="1:5" ht="16.5" customHeight="1" x14ac:dyDescent="0.2">
      <c r="A24" s="9" t="s">
        <v>29</v>
      </c>
      <c r="B24" s="10"/>
      <c r="C24" s="4"/>
      <c r="E24" s="1">
        <v>1.8</v>
      </c>
    </row>
    <row r="25" spans="1:5" ht="16.5" customHeight="1" x14ac:dyDescent="0.2">
      <c r="A25" s="11" t="s">
        <v>30</v>
      </c>
      <c r="B25" s="8"/>
      <c r="C25" s="4"/>
      <c r="E25" s="1">
        <v>0.75</v>
      </c>
    </row>
    <row r="26" spans="1:5" ht="16.5" customHeight="1" x14ac:dyDescent="0.2">
      <c r="A26" s="9" t="s">
        <v>31</v>
      </c>
      <c r="B26" s="10"/>
      <c r="C26" s="4"/>
      <c r="E26" s="1">
        <v>0.15</v>
      </c>
    </row>
    <row r="27" spans="1:5" ht="16.5" customHeight="1" x14ac:dyDescent="0.2">
      <c r="A27" s="9" t="s">
        <v>32</v>
      </c>
      <c r="B27" s="10"/>
      <c r="C27" s="4"/>
      <c r="E27" s="1">
        <v>0.215</v>
      </c>
    </row>
    <row r="28" spans="1:5" ht="32.25" customHeight="1" x14ac:dyDescent="0.2">
      <c r="A28" s="11" t="s">
        <v>33</v>
      </c>
      <c r="B28" s="8"/>
      <c r="C28" s="4"/>
      <c r="E28" s="1">
        <v>9.1999999999999998E-2</v>
      </c>
    </row>
    <row r="29" spans="1:5" ht="16.5" customHeight="1" x14ac:dyDescent="0.2">
      <c r="A29" s="9" t="s">
        <v>34</v>
      </c>
      <c r="B29" s="10"/>
      <c r="C29" s="4"/>
      <c r="E29" s="1">
        <v>1.9</v>
      </c>
    </row>
    <row r="30" spans="1:5" ht="16.5" customHeight="1" x14ac:dyDescent="0.2">
      <c r="A30" s="9" t="s">
        <v>35</v>
      </c>
      <c r="B30" s="10"/>
      <c r="C30" s="4"/>
      <c r="E30" s="1">
        <v>7.4999999999999997E-2</v>
      </c>
    </row>
    <row r="31" spans="1:5" ht="16.5" customHeight="1" x14ac:dyDescent="0.2">
      <c r="A31" s="9" t="s">
        <v>36</v>
      </c>
      <c r="B31" s="10"/>
      <c r="C31" s="4"/>
      <c r="E31" s="1">
        <v>0.2</v>
      </c>
    </row>
    <row r="32" spans="1:5" ht="16.5" customHeight="1" x14ac:dyDescent="0.2">
      <c r="A32" s="9" t="s">
        <v>37</v>
      </c>
      <c r="B32" s="10"/>
      <c r="C32" s="4"/>
      <c r="E32" s="1">
        <v>1.2E-2</v>
      </c>
    </row>
    <row r="33" spans="1:5" ht="16.5" customHeight="1" x14ac:dyDescent="0.2">
      <c r="A33" s="11" t="s">
        <v>38</v>
      </c>
      <c r="B33" s="8"/>
      <c r="C33" s="4"/>
      <c r="E33" s="1">
        <v>-0.2</v>
      </c>
    </row>
    <row r="34" spans="1:5" ht="16.5" customHeight="1" x14ac:dyDescent="0.2">
      <c r="A34" s="9" t="s">
        <v>39</v>
      </c>
      <c r="B34" s="10"/>
      <c r="C34" s="4"/>
      <c r="E34" s="1">
        <v>0.25</v>
      </c>
    </row>
    <row r="35" spans="1:5" ht="16.5" customHeight="1" x14ac:dyDescent="0.2">
      <c r="A35" s="9" t="s">
        <v>40</v>
      </c>
      <c r="B35" s="10"/>
      <c r="C35" s="4"/>
      <c r="E35" s="1">
        <v>0.5</v>
      </c>
    </row>
    <row r="36" spans="1:5" ht="15" x14ac:dyDescent="0.2">
      <c r="A36" s="6" t="s">
        <v>41</v>
      </c>
      <c r="B36" s="6">
        <v>100</v>
      </c>
      <c r="C36" s="4"/>
      <c r="E36" s="1">
        <f>SUM(E19:E35)</f>
        <v>10.244</v>
      </c>
    </row>
    <row r="37" spans="1:5" ht="30" x14ac:dyDescent="0.2">
      <c r="A37" s="3" t="s">
        <v>42</v>
      </c>
      <c r="B37" s="4">
        <v>-0.3</v>
      </c>
      <c r="C37" s="4"/>
    </row>
    <row r="38" spans="1:5" ht="15" x14ac:dyDescent="0.2">
      <c r="A38" s="4" t="s">
        <v>43</v>
      </c>
      <c r="B38" s="4">
        <v>-0.7</v>
      </c>
      <c r="C38" s="4"/>
    </row>
    <row r="39" spans="1:5" ht="15" x14ac:dyDescent="0.2">
      <c r="A39" s="4" t="s">
        <v>44</v>
      </c>
      <c r="B39" s="4">
        <v>-14.1</v>
      </c>
      <c r="C39" s="4"/>
    </row>
    <row r="40" spans="1:5" ht="15.75" x14ac:dyDescent="0.25">
      <c r="A40" s="2" t="s">
        <v>45</v>
      </c>
      <c r="B40" s="2">
        <f>SUM(B3:B39)</f>
        <v>268.19999999999993</v>
      </c>
      <c r="C40" s="4"/>
    </row>
    <row r="41" spans="1:5" ht="15" x14ac:dyDescent="0.2">
      <c r="A41" s="12" t="s">
        <v>46</v>
      </c>
      <c r="B41" s="12">
        <v>164.2</v>
      </c>
      <c r="C41" s="4"/>
    </row>
    <row r="42" spans="1:5" ht="15" x14ac:dyDescent="0.2">
      <c r="A42" s="12" t="s">
        <v>47</v>
      </c>
      <c r="B42" s="12">
        <v>205.2</v>
      </c>
      <c r="C42" s="4"/>
    </row>
    <row r="43" spans="1:5" ht="15" x14ac:dyDescent="0.2">
      <c r="A43" s="12" t="s">
        <v>48</v>
      </c>
      <c r="B43" s="12">
        <v>246.3</v>
      </c>
      <c r="C43" s="4"/>
    </row>
    <row r="44" spans="1:5" ht="15" x14ac:dyDescent="0.25">
      <c r="A44" s="13" t="s">
        <v>49</v>
      </c>
      <c r="B44" s="14">
        <f>(SUM(8204.1+B40)/8204.1)-1</f>
        <v>3.2690971587377105E-2</v>
      </c>
    </row>
  </sheetData>
  <mergeCells count="1">
    <mergeCell ref="A1:B1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41D4FE240195429940645C425EE9E6" ma:contentTypeVersion="4" ma:contentTypeDescription="Create a new document." ma:contentTypeScope="" ma:versionID="a562146650567b086bc5a59207249794">
  <xsd:schema xmlns:xsd="http://www.w3.org/2001/XMLSchema" xmlns:xs="http://www.w3.org/2001/XMLSchema" xmlns:p="http://schemas.microsoft.com/office/2006/metadata/properties" xmlns:ns2="940178fc-c83d-490f-98a5-9c89c9448698" xmlns:ns3="01c6422e-5edd-45ab-bdec-fb17a977276f" targetNamespace="http://schemas.microsoft.com/office/2006/metadata/properties" ma:root="true" ma:fieldsID="ee86b7de6c98d0ab3afb166150eba2d7" ns2:_="" ns3:_="">
    <xsd:import namespace="940178fc-c83d-490f-98a5-9c89c9448698"/>
    <xsd:import namespace="01c6422e-5edd-45ab-bdec-fb17a9772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178fc-c83d-490f-98a5-9c89c9448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6422e-5edd-45ab-bdec-fb17a97727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1c6422e-5edd-45ab-bdec-fb17a977276f">
      <UserInfo>
        <DisplayName>Frideres, Taryn [IGOV]</DisplayName>
        <AccountId>10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F12F3-BAA1-44A9-8254-37810EF3C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178fc-c83d-490f-98a5-9c89c9448698"/>
    <ds:schemaRef ds:uri="01c6422e-5edd-45ab-bdec-fb17a9772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E39B2A-E5F3-4E63-8F0C-046DCEB200F3}">
  <ds:schemaRefs>
    <ds:schemaRef ds:uri="http://schemas.microsoft.com/office/2006/documentManagement/types"/>
    <ds:schemaRef ds:uri="http://www.w3.org/XML/1998/namespace"/>
    <ds:schemaRef ds:uri="01c6422e-5edd-45ab-bdec-fb17a977276f"/>
    <ds:schemaRef ds:uri="http://purl.org/dc/dcmitype/"/>
    <ds:schemaRef ds:uri="http://purl.org/dc/terms/"/>
    <ds:schemaRef ds:uri="940178fc-c83d-490f-98a5-9c89c9448698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8F5FB12-88BA-4B6A-9725-90DBBC423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General Fund</vt:lpstr>
      <vt:lpstr>GF - Must Do with Change</vt:lpstr>
      <vt:lpstr>'General Fund'!Print_Area</vt:lpstr>
      <vt:lpstr>'GF - Must Do with Change'!Print_Area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Jenkins, Jennifer [DAS]</dc:creator>
  <cp:keywords/>
  <dc:description/>
  <cp:lastModifiedBy>Palmeter, Daniel</cp:lastModifiedBy>
  <cp:revision/>
  <cp:lastPrinted>2024-09-25T20:58:09Z</cp:lastPrinted>
  <dcterms:created xsi:type="dcterms:W3CDTF">2022-09-27T21:01:51Z</dcterms:created>
  <dcterms:modified xsi:type="dcterms:W3CDTF">2026-08-27T14:48:29Z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0x010100BF41D4FE240195429940645C425EE9E6</vt:lpwstr>
  </property>
</Properties>
</file>